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17\"/>
    </mc:Choice>
  </mc:AlternateContent>
  <xr:revisionPtr revIDLastSave="0" documentId="13_ncr:1_{5291C56E-C0C6-4038-99EC-DD07C79761C3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4°_trimestre_2021" sheetId="1" r:id="rId1"/>
  </sheets>
  <definedNames>
    <definedName name="_xlnm.Print_Area" localSheetId="0">'4°_trimestre_2021'!$A$3:$D$40</definedName>
  </definedNames>
  <calcPr calcId="191029"/>
</workbook>
</file>

<file path=xl/calcChain.xml><?xml version="1.0" encoding="utf-8"?>
<calcChain xmlns="http://schemas.openxmlformats.org/spreadsheetml/2006/main">
  <c r="B39" i="1" l="1"/>
  <c r="B31" i="1"/>
  <c r="B28" i="1"/>
  <c r="B22" i="1"/>
  <c r="B16" i="1"/>
  <c r="B14" i="1"/>
  <c r="B13" i="1"/>
  <c r="B6" i="1"/>
  <c r="B4" i="1"/>
</calcChain>
</file>

<file path=xl/sharedStrings.xml><?xml version="1.0" encoding="utf-8"?>
<sst xmlns="http://schemas.openxmlformats.org/spreadsheetml/2006/main" count="74" uniqueCount="50">
  <si>
    <t>DATA PAGAMENTO</t>
  </si>
  <si>
    <t>IMPORTO</t>
  </si>
  <si>
    <t>BENEFICIARIO</t>
  </si>
  <si>
    <t>DESCRIZIONE SPESA</t>
  </si>
  <si>
    <t>TOTALE</t>
  </si>
  <si>
    <t>buoni mensa</t>
  </si>
  <si>
    <t>spese telefoniche</t>
  </si>
  <si>
    <t>manutenzioni e riparazioni</t>
  </si>
  <si>
    <t>RAZIONAL SRL</t>
  </si>
  <si>
    <t>spese pulizie</t>
  </si>
  <si>
    <t>GENERALI SPA</t>
  </si>
  <si>
    <t>TELECOM SPA</t>
  </si>
  <si>
    <t>TERMOIDRAULICA FIUMI SRL</t>
  </si>
  <si>
    <t>AVANTIME SRL</t>
  </si>
  <si>
    <t>S.B.M. SNC</t>
  </si>
  <si>
    <t>ALTFIRE SRL</t>
  </si>
  <si>
    <t>DIREZIONE LAVORI PROVV OOPP</t>
  </si>
  <si>
    <t>consulenze tecniche</t>
  </si>
  <si>
    <t>PAGAMENTI 01/01/2017-31/03/2017</t>
  </si>
  <si>
    <t>COMUNE DI FIRENZE</t>
  </si>
  <si>
    <t>passi carrabili</t>
  </si>
  <si>
    <t>STUDIO PETRENI &amp; PARTNERS</t>
  </si>
  <si>
    <t>consulenze ammve fiscali e controllo contab.</t>
  </si>
  <si>
    <t>OVERCLEAN SNC</t>
  </si>
  <si>
    <t>ARCH.LEONARDO DE CRISTOFARO</t>
  </si>
  <si>
    <t>COPISTERIA UNIVERSALE</t>
  </si>
  <si>
    <t>cancelleria e stampati</t>
  </si>
  <si>
    <t>LLOYDS LTD</t>
  </si>
  <si>
    <t>assicurazione deo</t>
  </si>
  <si>
    <t>AZ. USL 10 FIRENZE</t>
  </si>
  <si>
    <t>diritti segreteria</t>
  </si>
  <si>
    <t>FALEGNAMERIA LO STILE SNC</t>
  </si>
  <si>
    <t>FIRENZE ASCENSORI SRL</t>
  </si>
  <si>
    <t>DAY RISTOSERVICE SRL</t>
  </si>
  <si>
    <t>CENTRO ARREDO TESSILE SNC</t>
  </si>
  <si>
    <t>AVV. ROBERTO CAPPELLI</t>
  </si>
  <si>
    <t>consulenze legali</t>
  </si>
  <si>
    <t>spese condominiali</t>
  </si>
  <si>
    <t>STUDIO AMMINISTRAZIONE PEROTTI</t>
  </si>
  <si>
    <t>TOSCANA ENERGIA</t>
  </si>
  <si>
    <t>utenze</t>
  </si>
  <si>
    <t>allaccio fognatura</t>
  </si>
  <si>
    <t>polizza cauzione lavori stradali</t>
  </si>
  <si>
    <t>consulenze tecniche SAL7</t>
  </si>
  <si>
    <t xml:space="preserve">consulenze ammve fiscali </t>
  </si>
  <si>
    <t>TECNOENGINEERING SRL</t>
  </si>
  <si>
    <t>EQUIPE RESTAURO SAS</t>
  </si>
  <si>
    <t xml:space="preserve">CONSORZIO INTEGRA SOC COOPVA </t>
  </si>
  <si>
    <t>lavori pubblici SAL7</t>
  </si>
  <si>
    <t xml:space="preserve">cosap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</si>
</sst>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>
      <selection activeCell="B40" sqref="B40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18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42746</v>
      </c>
      <c r="B4" s="5">
        <f>1825.5+1304+782.5</f>
        <v>3912</v>
      </c>
      <c r="C4" s="6" t="s">
        <v>19</v>
      </c>
      <c r="D4" s="6" t="s">
        <v>20</v>
      </c>
    </row>
    <row r="5" spans="1:4" x14ac:dyDescent="0.3">
      <c r="A5" s="4">
        <v>42746</v>
      </c>
      <c r="B5" s="5">
        <v>6564.97</v>
      </c>
      <c r="C5" s="6" t="s">
        <v>16</v>
      </c>
      <c r="D5" s="6" t="s">
        <v>17</v>
      </c>
    </row>
    <row r="6" spans="1:4" x14ac:dyDescent="0.3">
      <c r="A6" s="4">
        <v>42746</v>
      </c>
      <c r="B6" s="5">
        <f>141.93+87.48+256.32</f>
        <v>485.73</v>
      </c>
      <c r="C6" s="6" t="s">
        <v>11</v>
      </c>
      <c r="D6" s="6" t="s">
        <v>6</v>
      </c>
    </row>
    <row r="7" spans="1:4" x14ac:dyDescent="0.3">
      <c r="A7" s="4">
        <v>42394</v>
      </c>
      <c r="B7" s="5">
        <v>16032</v>
      </c>
      <c r="C7" s="6" t="s">
        <v>21</v>
      </c>
      <c r="D7" s="6" t="s">
        <v>22</v>
      </c>
    </row>
    <row r="8" spans="1:4" x14ac:dyDescent="0.3">
      <c r="A8" s="4">
        <v>42761</v>
      </c>
      <c r="B8" s="5">
        <v>210</v>
      </c>
      <c r="C8" s="6" t="s">
        <v>23</v>
      </c>
      <c r="D8" s="6" t="s">
        <v>9</v>
      </c>
    </row>
    <row r="9" spans="1:4" x14ac:dyDescent="0.3">
      <c r="A9" s="4">
        <v>42761</v>
      </c>
      <c r="B9" s="5">
        <v>1800</v>
      </c>
      <c r="C9" s="6" t="s">
        <v>24</v>
      </c>
      <c r="D9" s="6" t="s">
        <v>17</v>
      </c>
    </row>
    <row r="10" spans="1:4" x14ac:dyDescent="0.3">
      <c r="A10" s="4">
        <v>42761</v>
      </c>
      <c r="B10" s="5">
        <v>360</v>
      </c>
      <c r="C10" s="6" t="s">
        <v>25</v>
      </c>
      <c r="D10" s="6" t="s">
        <v>26</v>
      </c>
    </row>
    <row r="11" spans="1:4" x14ac:dyDescent="0.3">
      <c r="A11" s="4">
        <v>42782</v>
      </c>
      <c r="B11" s="5">
        <v>5216</v>
      </c>
      <c r="C11" s="6" t="s">
        <v>27</v>
      </c>
      <c r="D11" s="6" t="s">
        <v>28</v>
      </c>
    </row>
    <row r="12" spans="1:4" x14ac:dyDescent="0.3">
      <c r="A12" s="4">
        <v>42783</v>
      </c>
      <c r="B12" s="5">
        <v>2191.2199999999998</v>
      </c>
      <c r="C12" s="6" t="s">
        <v>14</v>
      </c>
      <c r="D12" s="6" t="s">
        <v>7</v>
      </c>
    </row>
    <row r="13" spans="1:4" x14ac:dyDescent="0.3">
      <c r="A13" s="10">
        <v>42783</v>
      </c>
      <c r="B13" s="5">
        <f>364.6+172.67</f>
        <v>537.27</v>
      </c>
      <c r="C13" s="6" t="s">
        <v>29</v>
      </c>
      <c r="D13" s="6" t="s">
        <v>30</v>
      </c>
    </row>
    <row r="14" spans="1:4" x14ac:dyDescent="0.3">
      <c r="A14" s="10">
        <v>42783</v>
      </c>
      <c r="B14" s="5">
        <f>3221.2+6565.86+609.88</f>
        <v>10396.939999999999</v>
      </c>
      <c r="C14" s="5" t="s">
        <v>12</v>
      </c>
      <c r="D14" s="6" t="s">
        <v>7</v>
      </c>
    </row>
    <row r="15" spans="1:4" x14ac:dyDescent="0.3">
      <c r="A15" s="10">
        <v>42783</v>
      </c>
      <c r="B15" s="5">
        <v>1464</v>
      </c>
      <c r="C15" s="6" t="s">
        <v>31</v>
      </c>
      <c r="D15" s="6" t="s">
        <v>7</v>
      </c>
    </row>
    <row r="16" spans="1:4" x14ac:dyDescent="0.3">
      <c r="A16" s="4">
        <v>42783</v>
      </c>
      <c r="B16" s="5">
        <f>276+513.06</f>
        <v>789.06</v>
      </c>
      <c r="C16" s="6" t="s">
        <v>15</v>
      </c>
      <c r="D16" s="6" t="s">
        <v>7</v>
      </c>
    </row>
    <row r="17" spans="1:4" x14ac:dyDescent="0.3">
      <c r="A17" s="4">
        <v>42783</v>
      </c>
      <c r="B17" s="5">
        <v>1281</v>
      </c>
      <c r="C17" s="5" t="s">
        <v>32</v>
      </c>
      <c r="D17" s="6" t="s">
        <v>7</v>
      </c>
    </row>
    <row r="18" spans="1:4" x14ac:dyDescent="0.3">
      <c r="A18" s="4">
        <v>42783</v>
      </c>
      <c r="B18" s="5">
        <v>1227.2</v>
      </c>
      <c r="C18" s="6" t="s">
        <v>33</v>
      </c>
      <c r="D18" s="6" t="s">
        <v>5</v>
      </c>
    </row>
    <row r="19" spans="1:4" x14ac:dyDescent="0.3">
      <c r="A19" s="4">
        <v>42783</v>
      </c>
      <c r="B19" s="5">
        <v>854.12</v>
      </c>
      <c r="C19" s="6" t="s">
        <v>34</v>
      </c>
      <c r="D19" s="6" t="s">
        <v>7</v>
      </c>
    </row>
    <row r="20" spans="1:4" x14ac:dyDescent="0.3">
      <c r="A20" s="4">
        <v>42783</v>
      </c>
      <c r="B20" s="5">
        <v>1603</v>
      </c>
      <c r="C20" s="6" t="s">
        <v>35</v>
      </c>
      <c r="D20" s="6" t="s">
        <v>36</v>
      </c>
    </row>
    <row r="21" spans="1:4" x14ac:dyDescent="0.3">
      <c r="A21" s="4">
        <v>42783</v>
      </c>
      <c r="B21" s="5">
        <v>1281</v>
      </c>
      <c r="C21" s="6" t="s">
        <v>13</v>
      </c>
      <c r="D21" s="6" t="s">
        <v>7</v>
      </c>
    </row>
    <row r="22" spans="1:4" x14ac:dyDescent="0.3">
      <c r="A22" s="4">
        <v>42787</v>
      </c>
      <c r="B22" s="5">
        <f>3125.37+2420.65</f>
        <v>5546.02</v>
      </c>
      <c r="C22" s="6" t="s">
        <v>38</v>
      </c>
      <c r="D22" s="6" t="s">
        <v>37</v>
      </c>
    </row>
    <row r="23" spans="1:4" x14ac:dyDescent="0.3">
      <c r="A23" s="4">
        <v>42795</v>
      </c>
      <c r="B23" s="5">
        <v>1603.2</v>
      </c>
      <c r="C23" s="6" t="s">
        <v>21</v>
      </c>
      <c r="D23" s="6" t="s">
        <v>22</v>
      </c>
    </row>
    <row r="24" spans="1:4" x14ac:dyDescent="0.3">
      <c r="A24" s="4">
        <v>42795</v>
      </c>
      <c r="B24" s="5">
        <v>793</v>
      </c>
      <c r="C24" s="6" t="s">
        <v>39</v>
      </c>
      <c r="D24" s="6" t="s">
        <v>40</v>
      </c>
    </row>
    <row r="25" spans="1:4" x14ac:dyDescent="0.3">
      <c r="A25" s="4">
        <v>42796</v>
      </c>
      <c r="B25" s="5">
        <v>2562</v>
      </c>
      <c r="C25" s="6" t="s">
        <v>13</v>
      </c>
      <c r="D25" s="6" t="s">
        <v>7</v>
      </c>
    </row>
    <row r="26" spans="1:4" x14ac:dyDescent="0.3">
      <c r="A26" s="4">
        <v>42796</v>
      </c>
      <c r="B26" s="5">
        <v>2613.13</v>
      </c>
      <c r="C26" s="6" t="s">
        <v>39</v>
      </c>
      <c r="D26" s="6" t="s">
        <v>41</v>
      </c>
    </row>
    <row r="27" spans="1:4" x14ac:dyDescent="0.3">
      <c r="A27" s="4">
        <v>42803</v>
      </c>
      <c r="B27" s="5">
        <v>251</v>
      </c>
      <c r="C27" s="6" t="s">
        <v>10</v>
      </c>
      <c r="D27" s="6" t="s">
        <v>42</v>
      </c>
    </row>
    <row r="28" spans="1:4" x14ac:dyDescent="0.3">
      <c r="A28" s="4">
        <v>42818</v>
      </c>
      <c r="B28" s="5">
        <f>1038.48+1038.48+1038.48+1415.96+6788.46</f>
        <v>11319.86</v>
      </c>
      <c r="C28" s="6" t="s">
        <v>16</v>
      </c>
      <c r="D28" s="6" t="s">
        <v>43</v>
      </c>
    </row>
    <row r="29" spans="1:4" x14ac:dyDescent="0.3">
      <c r="A29" s="4">
        <v>42818</v>
      </c>
      <c r="B29" s="5">
        <v>1281</v>
      </c>
      <c r="C29" s="6" t="s">
        <v>13</v>
      </c>
      <c r="D29" s="6" t="s">
        <v>7</v>
      </c>
    </row>
    <row r="30" spans="1:4" x14ac:dyDescent="0.3">
      <c r="A30" s="4">
        <v>42818</v>
      </c>
      <c r="B30" s="5">
        <v>2750</v>
      </c>
      <c r="C30" s="6" t="s">
        <v>14</v>
      </c>
      <c r="D30" s="6" t="s">
        <v>7</v>
      </c>
    </row>
    <row r="31" spans="1:4" x14ac:dyDescent="0.3">
      <c r="A31" s="4">
        <v>42818</v>
      </c>
      <c r="B31" s="5">
        <f>90.88+137.79+218.21</f>
        <v>446.88</v>
      </c>
      <c r="C31" s="6" t="s">
        <v>11</v>
      </c>
      <c r="D31" s="6" t="s">
        <v>6</v>
      </c>
    </row>
    <row r="32" spans="1:4" x14ac:dyDescent="0.3">
      <c r="A32" s="4">
        <v>42818</v>
      </c>
      <c r="B32" s="5">
        <v>393.67</v>
      </c>
      <c r="C32" s="6" t="s">
        <v>8</v>
      </c>
      <c r="D32" s="6" t="s">
        <v>44</v>
      </c>
    </row>
    <row r="33" spans="1:4" x14ac:dyDescent="0.3">
      <c r="A33" s="4">
        <v>42818</v>
      </c>
      <c r="B33" s="5">
        <v>1966.64</v>
      </c>
      <c r="C33" s="6" t="s">
        <v>45</v>
      </c>
      <c r="D33" s="6" t="s">
        <v>17</v>
      </c>
    </row>
    <row r="34" spans="1:4" x14ac:dyDescent="0.3">
      <c r="A34" s="4">
        <v>42818</v>
      </c>
      <c r="B34" s="5">
        <v>26637.49</v>
      </c>
      <c r="C34" s="6" t="s">
        <v>46</v>
      </c>
      <c r="D34" s="6" t="s">
        <v>7</v>
      </c>
    </row>
    <row r="35" spans="1:4" x14ac:dyDescent="0.3">
      <c r="A35" s="4">
        <v>42818</v>
      </c>
      <c r="B35" s="5">
        <v>1981145.66</v>
      </c>
      <c r="C35" s="6" t="s">
        <v>47</v>
      </c>
      <c r="D35" s="6" t="s">
        <v>48</v>
      </c>
    </row>
    <row r="36" spans="1:4" x14ac:dyDescent="0.3">
      <c r="A36" s="4">
        <v>42824</v>
      </c>
      <c r="B36" s="5">
        <v>11394</v>
      </c>
      <c r="C36" s="6" t="s">
        <v>19</v>
      </c>
      <c r="D36" s="6" t="s">
        <v>49</v>
      </c>
    </row>
    <row r="37" spans="1:4" x14ac:dyDescent="0.3">
      <c r="A37" s="4">
        <v>42824</v>
      </c>
      <c r="B37" s="5">
        <v>1284.1199999999999</v>
      </c>
      <c r="C37" s="6" t="s">
        <v>25</v>
      </c>
      <c r="D37" s="6" t="s">
        <v>26</v>
      </c>
    </row>
    <row r="39" spans="1:4" x14ac:dyDescent="0.3">
      <c r="A39" s="7" t="s">
        <v>4</v>
      </c>
      <c r="B39" s="8">
        <f>SUM(B4:B38)</f>
        <v>2108193.1799999997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4°_trimestre_2021</vt:lpstr>
      <vt:lpstr>'4°_trimestre_2021'!Area_stampa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2022-09-14T09:39:55Z</dcterms:modified>
</cp:coreProperties>
</file>